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8" activeTab="0"/>
  </bookViews>
  <sheets>
    <sheet name="Sheet1" sheetId="1" r:id="rId1"/>
    <sheet name="Sheet2" sheetId="2" r:id="rId2"/>
    <sheet name="Sheet3" sheetId="3" r:id="rId3"/>
  </sheets>
  <definedNames>
    <definedName name="_GoBack" localSheetId="0">'Sheet1'!#REF!</definedName>
  </definedNames>
  <calcPr fullCalcOnLoad="1"/>
</workbook>
</file>

<file path=xl/sharedStrings.xml><?xml version="1.0" encoding="utf-8"?>
<sst xmlns="http://schemas.openxmlformats.org/spreadsheetml/2006/main" count="43" uniqueCount="40">
  <si>
    <r>
      <t xml:space="preserve">预防医学专业
                                                                                                                         </t>
    </r>
    <r>
      <rPr>
        <sz val="6"/>
        <color indexed="8"/>
        <rFont val="宋体"/>
        <family val="0"/>
      </rPr>
      <t>*注：内容以实际情况为准</t>
    </r>
  </si>
  <si>
    <t>序号</t>
  </si>
  <si>
    <t>课程名称</t>
  </si>
  <si>
    <t>授课教师</t>
  </si>
  <si>
    <t>学分</t>
  </si>
  <si>
    <t>学时</t>
  </si>
  <si>
    <t>课程简介</t>
  </si>
  <si>
    <t>儿少卫生与妇幼保健学</t>
  </si>
  <si>
    <t>贾丽红</t>
  </si>
  <si>
    <t>儿童少年卫生学，简称儿少卫生学，是保护和促进儿童少年身心健康的科学，是预防医学的重要组成部分。本学科是研究处在生长发育时期的儿童少年身心健康与外部环境及遗传的相互关系，发挥身心发育潜力，改善外界环境条件，减少和控制消极因素，提出相应的卫生要求和适宜的卫生措施，以达到预防疾病、增强体质、促进身心健康发育,为成年期的生命保护和晚年的生命质量奠定良好的基础,从而达到提高生命质量的目的。其研究对象是从出生后的婴儿直到发育成熟的青年,年龄范围为0～25岁。但主要以中小学生为重点,也包括学龄前儿童和大学生。</t>
  </si>
  <si>
    <t>毒理学基础</t>
  </si>
  <si>
    <t>逯晓波</t>
  </si>
  <si>
    <t>卫生毒理学是预防医学专业课程体系中的重要组成部分，是预防医学生必须学习的专业基础课程之一。通过《卫生毒理学基础》课程的学习，初步掌握卫生毒理学的基本概念、理论与方法，为预防医学的其它专业课程中有关毒理学内容的学习和运用打下基础。同时，《毒理学基础》具有以下特征：①坚持“三基”、“五性”和“三定”的基本原则，力求符合高素质、创新性、应用型预防医学人才的培养目标。②基于毒理学既是基础学科又是应用学科的双重属性，力求更新理念，反映趋势，调整思路，体现策略，强调应用。③注重以描述毒理学-机制毒理学-管理毒理学为主线贯穿全书，力求构建概念统一、重点突出、深浅适宜、结构合理的知识体系。</t>
  </si>
  <si>
    <t>卫生统计学</t>
  </si>
  <si>
    <t>钱聪</t>
  </si>
  <si>
    <t>卫生统计学是研究居民健康状况及卫生服务领域中数据的收集、整理和分析的一门学科，是认识医学现象数量特征的重要工具，是发现隐藏在各种偶然事件中的必然规律性的有利武器，是认识世界的重要手段。卫生统计学的研究内容都必须建立在统计学的基本原理和方法的基础上。学生必须首先掌握它的基本原理和方法，才能透彻理解和应用卫生统计学的基本内容，解决各自专业领域中的实际问题。公共卫生医师必须经常深入现场进行调查研究，了解人群的健康状况，发现存在的问题，提出有针对性的预防措施，评价、总结各种预防措施的效果，并且根据工作的需要开展相应的研究工作，为此预防医学专业的学生必须学好卫生统计学。</t>
  </si>
  <si>
    <t>流行病学</t>
  </si>
  <si>
    <t>周宝森</t>
  </si>
  <si>
    <t>流行病学在现代医学和预防医学领域中的地位和作用日显重要。流行病学不仅是预防医学的一门基本课程，而且也是现代医学的一门基础学科。坚持总论为主，各论为辅；坚持“三基”内容的同时，适当地介绍现代流行病学的最新概念与成果；总论部分除突出流行病学研究思路和方法外，适当增加分子流行病学、遗传流行病学等；各论仍按疾病系统与典型疾病相结合的形式写作，但代表性疾病一定是我国目前重要的公共卫生问题。</t>
  </si>
  <si>
    <t>社会医学</t>
  </si>
  <si>
    <t>吴辉</t>
  </si>
  <si>
    <t>社会医学是研究社会因素与健康及疾病之间相互联系及其规律的一门科学。它研究社会因素，包括政治、经济、法律、教育、社会保障、环境保护、行为生活方式以及卫生服务等众多因素与个体及群体健康的相互作用及其规律。针对不同的社会卫生状况，制订相应的社会卫生措施，保护和增进人群的身心健康，提高生活质量与环境质量，充分发挥健康的社会功能，提高人群的健康水平。社会医学的教学目的是让医学生了解影响健康的主要社会因素，以及它们与的健康关系；理解社会发展与人群疾病谱、死因谱转变的关系；掌握社会医学研究方法，健康危险因素评价，生命质量评价，社区卫生服务体系，社会病和慢性病的防治策略与措施，社会卫生状况和卫生策略有关概念和内容。</t>
  </si>
  <si>
    <t>健康教育学</t>
  </si>
  <si>
    <t>健康教育学是医学与行为科学相结合所产生的交叉学科，它力图在医学，尤其是在预防医学领域应用行为科学的方法和成就，研究人类行为和健康之间的相互联系及其规律，探索有效、可行、经济的干预策略及措施。本课程通过对健康教育基本理论、方法的讲授，结合相应的教学实践，使得学生掌握健康教育学的基本结构，关键术语以及应用方法。教学要讲授与实践相结合，通过教学实践与课堂讨论深化对基本理论的认识，并结合科研适当介绍本学科国内外的发展动态与学术前沿。</t>
  </si>
  <si>
    <t>卫生事业管理学</t>
  </si>
  <si>
    <t>席淑华</t>
  </si>
  <si>
    <t>卫生事业管理学是研究卫生事业发展规律和宏观卫生发展规划，寻求最佳卫生服务，科学合理地配置和使用卫生资源，最大限度满足人们对医疗预防保健需求的一门学科。其主要任务是研究卫生事业管理的理论和方法；研究与中国国情相适应的卫生政策；研究与正确的政策相适应的组织管理和工作方法。本课程重点介绍卫生事业管理基本理论、基本知识和基本技能，以及卫生人力资源管理、卫生信息管理、医疗服务管理、公共卫生服务管理、基层卫生服务体系、卫生应急管理等我国卫生事业管理的重点工作。使学生能够掌握卫生事业管理学基本原理和基本理论，卫生改革和发展的方针和政策，卫生事业管理的基本工作方法、以及在卫生事业管理中的应用，具备分析和解决卫生领域实际问题的能力。</t>
  </si>
  <si>
    <t>卫生法律制度与监督学</t>
  </si>
  <si>
    <t>翟玲玲</t>
  </si>
  <si>
    <t>卫生法律制度与监督学是研究卫生监督制度和卫生监督实践，是适应法律制度与卫生监督工作的需要，应运而生的一部学科交叉产物。卫生法律制度与监督学是预防医学专业必修课程之一。其任务是通过教学，将行政学、管理学、法学、监督学等社会科学与公共卫生学、医学等自然科学的内容有机地联系在一起，使学生掌握卫生监督学的基本理论、监督程序、具体监督事项等内容，为毕业后从事卫生监督管理工作打下基础。</t>
  </si>
  <si>
    <t>统计学软件应用</t>
  </si>
  <si>
    <t>丁海龙</t>
  </si>
  <si>
    <r>
      <t>教学中侧重案例式教学，通过案例提出问题、分析问题、解决问题，通过计算机案例分析教学，掌握SPSS统计软件包的基本知识、基本技能、基本操作和基本方法，培养学生的统计逻辑思维方法和统计分析问题的能力，着重培养学生的独立思考、独立分析、自学能力和自我解决问题能力及医学科研能力。主要内容包括数据管理、统计描述（计量资料的统计描述、分类资料的统计描述、统计图表）、统计推断（</t>
    </r>
    <r>
      <rPr>
        <sz val="10"/>
        <color indexed="8"/>
        <rFont val="宋体"/>
        <family val="0"/>
      </rPr>
      <t>t</t>
    </r>
    <r>
      <rPr>
        <sz val="10"/>
        <color indexed="8"/>
        <rFont val="宋体"/>
        <family val="0"/>
      </rPr>
      <t>检验、方差分析、χ</t>
    </r>
    <r>
      <rPr>
        <sz val="10"/>
        <color indexed="8"/>
        <rFont val="宋体"/>
        <family val="0"/>
      </rPr>
      <t>2</t>
    </r>
    <r>
      <rPr>
        <sz val="10"/>
        <color indexed="8"/>
        <rFont val="宋体"/>
        <family val="0"/>
      </rPr>
      <t>检验、秩和检验等）、直线相关与回归、多元统计分析等。</t>
    </r>
  </si>
  <si>
    <t>120</t>
  </si>
  <si>
    <t>128</t>
  </si>
  <si>
    <t>80</t>
  </si>
  <si>
    <t>88</t>
  </si>
  <si>
    <t>24</t>
  </si>
  <si>
    <t>40</t>
  </si>
  <si>
    <t>68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</si>
</sst>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0_ "/>
  </numFmts>
  <fonts count="46">
    <font>
      <sz val="11"/>
      <color theme="1"/>
      <name val="Calibri"/>
      <family val="1"/>
    </font>
    <font>
      <sz val="12"/>
      <color indexed="8"/>
      <name val="新細明體"/>
      <family val="1"/>
    </font>
    <font>
      <sz val="10"/>
      <color indexed="8"/>
      <name val="宋体"/>
      <family val="0"/>
    </font>
    <font>
      <sz val="10"/>
      <color indexed="8"/>
      <name val="Times New Roman"/>
      <family val="1"/>
    </font>
    <font>
      <sz val="11"/>
      <color indexed="8"/>
      <name val="宋体"/>
      <family val="0"/>
    </font>
    <font>
      <sz val="6"/>
      <color indexed="8"/>
      <name val="宋体"/>
      <family val="0"/>
    </font>
    <font>
      <sz val="11"/>
      <color indexed="8"/>
      <name val="新細明體"/>
      <family val="1"/>
    </font>
    <font>
      <sz val="11"/>
      <color indexed="62"/>
      <name val="新細明體"/>
      <family val="1"/>
    </font>
    <font>
      <sz val="11"/>
      <color indexed="20"/>
      <name val="新細明體"/>
      <family val="1"/>
    </font>
    <font>
      <sz val="11"/>
      <color indexed="9"/>
      <name val="新細明體"/>
      <family val="1"/>
    </font>
    <font>
      <u val="single"/>
      <sz val="11"/>
      <color indexed="12"/>
      <name val="新細明體"/>
      <family val="1"/>
    </font>
    <font>
      <u val="single"/>
      <sz val="11"/>
      <color indexed="20"/>
      <name val="新細明體"/>
      <family val="1"/>
    </font>
    <font>
      <b/>
      <sz val="11"/>
      <color indexed="56"/>
      <name val="新細明體"/>
      <family val="1"/>
    </font>
    <font>
      <sz val="11"/>
      <color indexed="10"/>
      <name val="新細明體"/>
      <family val="1"/>
    </font>
    <font>
      <b/>
      <sz val="18"/>
      <color indexed="56"/>
      <name val="新細明體"/>
      <family val="1"/>
    </font>
    <font>
      <i/>
      <sz val="11"/>
      <color indexed="23"/>
      <name val="新細明體"/>
      <family val="1"/>
    </font>
    <font>
      <b/>
      <sz val="15"/>
      <color indexed="56"/>
      <name val="新細明體"/>
      <family val="1"/>
    </font>
    <font>
      <b/>
      <sz val="13"/>
      <color indexed="56"/>
      <name val="新細明體"/>
      <family val="1"/>
    </font>
    <font>
      <b/>
      <sz val="11"/>
      <color indexed="63"/>
      <name val="新細明體"/>
      <family val="1"/>
    </font>
    <font>
      <b/>
      <sz val="11"/>
      <color indexed="52"/>
      <name val="新細明體"/>
      <family val="1"/>
    </font>
    <font>
      <b/>
      <sz val="11"/>
      <color indexed="9"/>
      <name val="新細明體"/>
      <family val="1"/>
    </font>
    <font>
      <sz val="11"/>
      <color indexed="52"/>
      <name val="新細明體"/>
      <family val="1"/>
    </font>
    <font>
      <b/>
      <sz val="11"/>
      <color indexed="8"/>
      <name val="新細明體"/>
      <family val="1"/>
    </font>
    <font>
      <sz val="11"/>
      <color indexed="17"/>
      <name val="新細明體"/>
      <family val="1"/>
    </font>
    <font>
      <sz val="11"/>
      <color indexed="60"/>
      <name val="新細明體"/>
      <family val="1"/>
    </font>
    <font>
      <sz val="9"/>
      <name val="新細明體"/>
      <family val="1"/>
    </font>
    <font>
      <sz val="12"/>
      <color theme="1"/>
      <name val="Calibri"/>
      <family val="1"/>
    </font>
    <font>
      <sz val="11"/>
      <color theme="0"/>
      <name val="Calibri"/>
      <family val="1"/>
    </font>
    <font>
      <u val="single"/>
      <sz val="11"/>
      <color rgb="FF80008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u val="single"/>
      <sz val="11"/>
      <color rgb="FF0000FF"/>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83" fontId="4" fillId="0" borderId="0" applyFont="0" applyFill="0" applyBorder="0" applyAlignment="0" applyProtection="0"/>
    <xf numFmtId="181" fontId="4"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4" fillId="0" borderId="0" applyFont="0" applyFill="0" applyBorder="0" applyAlignment="0" applyProtection="0"/>
    <xf numFmtId="0" fontId="32" fillId="22" borderId="2" applyNumberFormat="0" applyAlignment="0" applyProtection="0"/>
    <xf numFmtId="182" fontId="4" fillId="0" borderId="0" applyFont="0" applyFill="0" applyBorder="0" applyAlignment="0" applyProtection="0"/>
    <xf numFmtId="180" fontId="4" fillId="0" borderId="0" applyFont="0" applyFill="0" applyBorder="0" applyAlignment="0" applyProtection="0"/>
    <xf numFmtId="0" fontId="33" fillId="0" borderId="3" applyNumberFormat="0" applyFill="0" applyAlignment="0" applyProtection="0"/>
    <xf numFmtId="0" fontId="4" fillId="23"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3">
    <xf numFmtId="0" fontId="0" fillId="0" borderId="0" xfId="0" applyFont="1" applyAlignment="1">
      <alignment vertical="center"/>
    </xf>
    <xf numFmtId="188" fontId="0" fillId="0" borderId="10" xfId="0" applyNumberForma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188" fontId="2" fillId="0" borderId="10" xfId="0" applyNumberFormat="1"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188" fontId="0" fillId="0" borderId="0" xfId="0" applyNumberFormat="1" applyFill="1" applyAlignment="1">
      <alignment horizontal="center"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18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88" fontId="0" fillId="0" borderId="10" xfId="0" applyNumberFormat="1" applyFill="1" applyBorder="1" applyAlignment="1">
      <alignment horizontal="center" vertical="center"/>
    </xf>
    <xf numFmtId="0" fontId="0" fillId="0" borderId="0" xfId="0" applyFill="1" applyAlignment="1">
      <alignment vertical="center" wrapText="1"/>
    </xf>
    <xf numFmtId="0" fontId="4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8" fontId="0" fillId="0" borderId="10" xfId="0" applyNumberFormat="1" applyBorder="1" applyAlignment="1">
      <alignment horizontal="center" vertical="center"/>
    </xf>
    <xf numFmtId="188"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
  <sheetViews>
    <sheetView tabSelected="1" zoomScalePageLayoutView="0" workbookViewId="0" topLeftCell="A1">
      <selection activeCell="A1" sqref="A1:F1"/>
    </sheetView>
  </sheetViews>
  <sheetFormatPr defaultColWidth="9.140625" defaultRowHeight="15"/>
  <cols>
    <col min="1" max="1" width="4.8515625" style="6" bestFit="1" customWidth="1"/>
    <col min="2" max="2" width="28.28125" style="7" customWidth="1"/>
    <col min="3" max="3" width="8.140625" style="6" customWidth="1"/>
    <col min="4" max="4" width="4.8515625" style="8" bestFit="1" customWidth="1"/>
    <col min="5" max="5" width="4.8515625" style="6" bestFit="1" customWidth="1"/>
    <col min="6" max="6" width="74.140625" style="7" customWidth="1"/>
    <col min="7" max="16384" width="9.00390625" style="9" customWidth="1"/>
  </cols>
  <sheetData>
    <row r="1" spans="1:6" ht="32.25" customHeight="1">
      <c r="A1" s="17" t="s">
        <v>0</v>
      </c>
      <c r="B1" s="18"/>
      <c r="C1" s="18"/>
      <c r="D1" s="18"/>
      <c r="E1" s="18"/>
      <c r="F1" s="18"/>
    </row>
    <row r="2" spans="1:6" ht="24" customHeight="1">
      <c r="A2" s="10" t="s">
        <v>1</v>
      </c>
      <c r="B2" s="11" t="s">
        <v>2</v>
      </c>
      <c r="C2" s="10" t="s">
        <v>3</v>
      </c>
      <c r="D2" s="12" t="s">
        <v>4</v>
      </c>
      <c r="E2" s="13" t="s">
        <v>5</v>
      </c>
      <c r="F2" s="10" t="s">
        <v>6</v>
      </c>
    </row>
    <row r="3" spans="1:6" ht="91.5" customHeight="1">
      <c r="A3" s="13">
        <v>34</v>
      </c>
      <c r="B3" s="14" t="s">
        <v>7</v>
      </c>
      <c r="C3" s="13" t="s">
        <v>8</v>
      </c>
      <c r="D3" s="15">
        <f aca="true" t="shared" si="0" ref="D3:D8">E3/18</f>
        <v>3.3333333333333335</v>
      </c>
      <c r="E3" s="13">
        <v>60</v>
      </c>
      <c r="F3" s="14" t="s">
        <v>9</v>
      </c>
    </row>
    <row r="4" spans="1:6" ht="108" customHeight="1">
      <c r="A4" s="13">
        <v>35</v>
      </c>
      <c r="B4" s="14" t="s">
        <v>10</v>
      </c>
      <c r="C4" s="13" t="s">
        <v>11</v>
      </c>
      <c r="D4" s="15">
        <f t="shared" si="0"/>
        <v>3</v>
      </c>
      <c r="E4" s="13">
        <v>54</v>
      </c>
      <c r="F4" s="14" t="s">
        <v>12</v>
      </c>
    </row>
    <row r="5" spans="1:6" ht="111.75" customHeight="1">
      <c r="A5" s="13">
        <v>36</v>
      </c>
      <c r="B5" s="14" t="s">
        <v>13</v>
      </c>
      <c r="C5" s="13" t="s">
        <v>14</v>
      </c>
      <c r="D5" s="15">
        <f t="shared" si="0"/>
        <v>4.444444444444445</v>
      </c>
      <c r="E5" s="13">
        <v>80</v>
      </c>
      <c r="F5" s="14" t="s">
        <v>15</v>
      </c>
    </row>
    <row r="6" spans="1:6" ht="79.5" customHeight="1">
      <c r="A6" s="13">
        <v>37</v>
      </c>
      <c r="B6" s="14" t="s">
        <v>16</v>
      </c>
      <c r="C6" s="13" t="s">
        <v>17</v>
      </c>
      <c r="D6" s="15">
        <f t="shared" si="0"/>
        <v>5.555555555555555</v>
      </c>
      <c r="E6" s="13">
        <v>100</v>
      </c>
      <c r="F6" s="14" t="s">
        <v>18</v>
      </c>
    </row>
    <row r="7" spans="1:6" ht="101.25" customHeight="1">
      <c r="A7" s="13"/>
      <c r="B7" s="14" t="s">
        <v>19</v>
      </c>
      <c r="C7" s="13" t="s">
        <v>20</v>
      </c>
      <c r="D7" s="15">
        <f t="shared" si="0"/>
        <v>2</v>
      </c>
      <c r="E7" s="13">
        <v>36</v>
      </c>
      <c r="F7" s="14" t="s">
        <v>21</v>
      </c>
    </row>
    <row r="8" spans="1:6" ht="93" customHeight="1">
      <c r="A8" s="13"/>
      <c r="B8" s="14" t="s">
        <v>22</v>
      </c>
      <c r="C8" s="13" t="s">
        <v>20</v>
      </c>
      <c r="D8" s="15">
        <f t="shared" si="0"/>
        <v>1.3333333333333333</v>
      </c>
      <c r="E8" s="13">
        <v>24</v>
      </c>
      <c r="F8" s="14" t="s">
        <v>23</v>
      </c>
    </row>
    <row r="9" spans="1:6" ht="111.75" customHeight="1">
      <c r="A9" s="13"/>
      <c r="B9" s="14" t="s">
        <v>24</v>
      </c>
      <c r="C9" s="14" t="s">
        <v>25</v>
      </c>
      <c r="D9" s="14">
        <v>1</v>
      </c>
      <c r="E9" s="14">
        <v>24</v>
      </c>
      <c r="F9" s="14" t="s">
        <v>26</v>
      </c>
    </row>
    <row r="10" spans="1:6" ht="111.75" customHeight="1">
      <c r="A10" s="13"/>
      <c r="B10" s="14" t="s">
        <v>27</v>
      </c>
      <c r="C10" s="14" t="s">
        <v>28</v>
      </c>
      <c r="D10" s="14">
        <v>3</v>
      </c>
      <c r="E10" s="14">
        <v>48</v>
      </c>
      <c r="F10" s="14" t="s">
        <v>29</v>
      </c>
    </row>
    <row r="11" spans="1:30" ht="90" customHeight="1">
      <c r="A11" s="13"/>
      <c r="B11" s="14" t="s">
        <v>30</v>
      </c>
      <c r="C11" s="14" t="s">
        <v>31</v>
      </c>
      <c r="D11" s="14">
        <v>3</v>
      </c>
      <c r="E11" s="14">
        <v>50</v>
      </c>
      <c r="F11" s="14" t="s">
        <v>32</v>
      </c>
      <c r="G11" s="16"/>
      <c r="H11" s="16"/>
      <c r="I11" s="16"/>
      <c r="J11" s="16"/>
      <c r="K11" s="16"/>
      <c r="L11" s="16"/>
      <c r="M11" s="16"/>
      <c r="N11" s="16"/>
      <c r="O11" s="16"/>
      <c r="P11" s="16"/>
      <c r="Q11" s="16"/>
      <c r="R11" s="16"/>
      <c r="S11" s="16"/>
      <c r="T11" s="16"/>
      <c r="U11" s="16"/>
      <c r="V11" s="16"/>
      <c r="W11" s="16"/>
      <c r="X11" s="16"/>
      <c r="Y11" s="16"/>
      <c r="Z11" s="16"/>
      <c r="AA11" s="16"/>
      <c r="AB11" s="16"/>
      <c r="AC11" s="16"/>
      <c r="AD11" s="16"/>
    </row>
  </sheetData>
  <sheetProtection/>
  <mergeCells count="1">
    <mergeCell ref="A1:F1"/>
  </mergeCells>
  <printOptions/>
  <pageMargins left="0.51" right="0.51" top="0.75" bottom="0.75" header="0.31" footer="0.3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C2:E90"/>
  <sheetViews>
    <sheetView zoomScalePageLayoutView="0" workbookViewId="0" topLeftCell="A1">
      <selection activeCell="H21" sqref="H21"/>
    </sheetView>
  </sheetViews>
  <sheetFormatPr defaultColWidth="9.00390625" defaultRowHeight="15"/>
  <sheetData>
    <row r="2" spans="3:5" ht="15">
      <c r="C2" s="1">
        <f>D2/18</f>
        <v>3.111111111111111</v>
      </c>
      <c r="D2" s="2">
        <v>56</v>
      </c>
      <c r="E2">
        <f>D2/12</f>
        <v>4.666666666666667</v>
      </c>
    </row>
    <row r="3" spans="3:5" ht="15">
      <c r="C3" s="1">
        <f aca="true" t="shared" si="0" ref="C3:C25">D3/18</f>
        <v>3.7777777777777777</v>
      </c>
      <c r="D3" s="2">
        <v>68</v>
      </c>
      <c r="E3">
        <f aca="true" t="shared" si="1" ref="E3:E66">D3/16</f>
        <v>4.25</v>
      </c>
    </row>
    <row r="4" spans="3:5" ht="15">
      <c r="C4" s="1">
        <f t="shared" si="0"/>
        <v>2.111111111111111</v>
      </c>
      <c r="D4" s="2">
        <v>38</v>
      </c>
      <c r="E4">
        <f t="shared" si="1"/>
        <v>2.375</v>
      </c>
    </row>
    <row r="5" spans="3:5" ht="15">
      <c r="C5" s="1">
        <f t="shared" si="0"/>
        <v>2.7777777777777777</v>
      </c>
      <c r="D5" s="2">
        <v>50</v>
      </c>
      <c r="E5">
        <f t="shared" si="1"/>
        <v>3.125</v>
      </c>
    </row>
    <row r="6" spans="3:5" ht="15">
      <c r="C6" s="1">
        <f t="shared" si="0"/>
        <v>2.6666666666666665</v>
      </c>
      <c r="D6" s="2">
        <v>48</v>
      </c>
      <c r="E6">
        <f t="shared" si="1"/>
        <v>3</v>
      </c>
    </row>
    <row r="7" spans="3:5" ht="15">
      <c r="C7" s="1">
        <f t="shared" si="0"/>
        <v>1.3333333333333333</v>
      </c>
      <c r="D7" s="2">
        <v>24</v>
      </c>
      <c r="E7">
        <f t="shared" si="1"/>
        <v>1.5</v>
      </c>
    </row>
    <row r="8" spans="3:5" ht="15">
      <c r="C8" s="1">
        <f t="shared" si="0"/>
        <v>10.444444444444445</v>
      </c>
      <c r="D8" s="3">
        <v>188</v>
      </c>
      <c r="E8">
        <f t="shared" si="1"/>
        <v>11.75</v>
      </c>
    </row>
    <row r="9" spans="3:5" ht="15">
      <c r="C9" s="1">
        <f t="shared" si="0"/>
        <v>3</v>
      </c>
      <c r="D9" s="3">
        <v>54</v>
      </c>
      <c r="E9">
        <f t="shared" si="1"/>
        <v>3.375</v>
      </c>
    </row>
    <row r="10" spans="3:5" ht="15">
      <c r="C10" s="1">
        <f t="shared" si="0"/>
        <v>2.888888888888889</v>
      </c>
      <c r="D10" s="3">
        <v>52</v>
      </c>
      <c r="E10">
        <f t="shared" si="1"/>
        <v>3.25</v>
      </c>
    </row>
    <row r="11" spans="3:5" ht="15">
      <c r="C11" s="1">
        <f t="shared" si="0"/>
        <v>7.777777777777778</v>
      </c>
      <c r="D11" s="3">
        <v>140</v>
      </c>
      <c r="E11">
        <f t="shared" si="1"/>
        <v>8.75</v>
      </c>
    </row>
    <row r="12" spans="3:5" ht="15">
      <c r="C12" s="1">
        <f t="shared" si="0"/>
        <v>2.2222222222222223</v>
      </c>
      <c r="D12" s="3">
        <v>40</v>
      </c>
      <c r="E12">
        <f>D12/12</f>
        <v>3.3333333333333335</v>
      </c>
    </row>
    <row r="13" spans="3:5" ht="15">
      <c r="C13" s="1">
        <f t="shared" si="0"/>
        <v>4.222222222222222</v>
      </c>
      <c r="D13" s="2">
        <v>76</v>
      </c>
      <c r="E13">
        <f t="shared" si="1"/>
        <v>4.75</v>
      </c>
    </row>
    <row r="14" spans="3:5" ht="15">
      <c r="C14" s="1">
        <f t="shared" si="0"/>
        <v>1.3333333333333333</v>
      </c>
      <c r="D14" s="2">
        <v>24</v>
      </c>
      <c r="E14">
        <f t="shared" si="1"/>
        <v>1.5</v>
      </c>
    </row>
    <row r="15" spans="3:5" ht="15">
      <c r="C15" s="1">
        <f t="shared" si="0"/>
        <v>1.2222222222222223</v>
      </c>
      <c r="D15" s="2">
        <v>22</v>
      </c>
      <c r="E15">
        <f t="shared" si="1"/>
        <v>1.375</v>
      </c>
    </row>
    <row r="16" spans="3:5" ht="15">
      <c r="C16" s="1">
        <f t="shared" si="0"/>
        <v>0.4444444444444444</v>
      </c>
      <c r="D16" s="2">
        <v>8</v>
      </c>
      <c r="E16">
        <f t="shared" si="1"/>
        <v>0.5</v>
      </c>
    </row>
    <row r="17" spans="3:5" ht="15">
      <c r="C17" s="1">
        <f t="shared" si="0"/>
        <v>3</v>
      </c>
      <c r="D17" s="2">
        <v>54</v>
      </c>
      <c r="E17">
        <f t="shared" si="1"/>
        <v>3.375</v>
      </c>
    </row>
    <row r="18" spans="3:5" ht="15">
      <c r="C18" s="1">
        <f t="shared" si="0"/>
        <v>1.3333333333333333</v>
      </c>
      <c r="D18" s="2">
        <v>24</v>
      </c>
      <c r="E18">
        <f t="shared" si="1"/>
        <v>1.5</v>
      </c>
    </row>
    <row r="19" spans="3:5" ht="15">
      <c r="C19" s="1">
        <f t="shared" si="0"/>
        <v>3.111111111111111</v>
      </c>
      <c r="D19" s="2">
        <v>56</v>
      </c>
      <c r="E19">
        <f t="shared" si="1"/>
        <v>3.5</v>
      </c>
    </row>
    <row r="20" spans="3:5" ht="15">
      <c r="C20" s="1">
        <f t="shared" si="0"/>
        <v>1.3333333333333333</v>
      </c>
      <c r="D20" s="2">
        <v>24</v>
      </c>
      <c r="E20">
        <f t="shared" si="1"/>
        <v>1.5</v>
      </c>
    </row>
    <row r="21" spans="3:5" ht="15">
      <c r="C21" s="1">
        <f t="shared" si="0"/>
        <v>4</v>
      </c>
      <c r="D21" s="2">
        <v>72</v>
      </c>
      <c r="E21">
        <f t="shared" si="1"/>
        <v>4.5</v>
      </c>
    </row>
    <row r="22" spans="3:5" ht="15">
      <c r="C22" s="1">
        <f t="shared" si="0"/>
        <v>2.6666666666666665</v>
      </c>
      <c r="D22" s="2">
        <v>48</v>
      </c>
      <c r="E22">
        <f>D22/12</f>
        <v>4</v>
      </c>
    </row>
    <row r="23" spans="3:5" ht="15">
      <c r="C23" s="1">
        <f t="shared" si="0"/>
        <v>2.6666666666666665</v>
      </c>
      <c r="D23" s="2">
        <v>48</v>
      </c>
      <c r="E23">
        <f t="shared" si="1"/>
        <v>3</v>
      </c>
    </row>
    <row r="24" spans="3:5" ht="15">
      <c r="C24" s="1">
        <f t="shared" si="0"/>
        <v>1.3333333333333333</v>
      </c>
      <c r="D24" s="2">
        <v>24</v>
      </c>
      <c r="E24">
        <f t="shared" si="1"/>
        <v>1.5</v>
      </c>
    </row>
    <row r="25" spans="3:5" ht="15">
      <c r="C25" s="1">
        <f t="shared" si="0"/>
        <v>2.2222222222222223</v>
      </c>
      <c r="D25" s="2">
        <v>40</v>
      </c>
      <c r="E25">
        <f t="shared" si="1"/>
        <v>2.5</v>
      </c>
    </row>
    <row r="26" ht="15">
      <c r="E26">
        <f t="shared" si="1"/>
        <v>0</v>
      </c>
    </row>
    <row r="27" spans="3:5" ht="15">
      <c r="C27" s="1">
        <f aca="true" t="shared" si="2" ref="C27:C35">D27/18</f>
        <v>6.666666666666667</v>
      </c>
      <c r="D27" s="4" t="s">
        <v>33</v>
      </c>
      <c r="E27">
        <f t="shared" si="1"/>
        <v>7.5</v>
      </c>
    </row>
    <row r="28" spans="3:5" ht="15">
      <c r="C28" s="1">
        <f t="shared" si="2"/>
        <v>7.111111111111111</v>
      </c>
      <c r="D28" s="4" t="s">
        <v>34</v>
      </c>
      <c r="E28">
        <f t="shared" si="1"/>
        <v>8</v>
      </c>
    </row>
    <row r="29" spans="3:5" ht="15">
      <c r="C29" s="1">
        <f t="shared" si="2"/>
        <v>4.444444444444445</v>
      </c>
      <c r="D29" s="4" t="s">
        <v>35</v>
      </c>
      <c r="E29">
        <f t="shared" si="1"/>
        <v>5</v>
      </c>
    </row>
    <row r="30" spans="3:5" ht="15">
      <c r="C30" s="1">
        <f t="shared" si="2"/>
        <v>6.666666666666667</v>
      </c>
      <c r="D30" s="4" t="s">
        <v>33</v>
      </c>
      <c r="E30">
        <f t="shared" si="1"/>
        <v>7.5</v>
      </c>
    </row>
    <row r="31" spans="3:5" ht="15">
      <c r="C31" s="1">
        <f t="shared" si="2"/>
        <v>4.888888888888889</v>
      </c>
      <c r="D31" s="4" t="s">
        <v>36</v>
      </c>
      <c r="E31">
        <f t="shared" si="1"/>
        <v>5.5</v>
      </c>
    </row>
    <row r="32" spans="3:5" ht="15">
      <c r="C32" s="1">
        <f t="shared" si="2"/>
        <v>1.3333333333333333</v>
      </c>
      <c r="D32" s="4" t="s">
        <v>37</v>
      </c>
      <c r="E32">
        <f>D32/12</f>
        <v>2</v>
      </c>
    </row>
    <row r="33" spans="3:5" ht="15">
      <c r="C33" s="1">
        <f t="shared" si="2"/>
        <v>2.2222222222222223</v>
      </c>
      <c r="D33" s="4" t="s">
        <v>38</v>
      </c>
      <c r="E33">
        <f t="shared" si="1"/>
        <v>2.5</v>
      </c>
    </row>
    <row r="34" spans="3:5" ht="15">
      <c r="C34" s="1">
        <f t="shared" si="2"/>
        <v>6.666666666666667</v>
      </c>
      <c r="D34" s="4" t="s">
        <v>33</v>
      </c>
      <c r="E34">
        <f t="shared" si="1"/>
        <v>7.5</v>
      </c>
    </row>
    <row r="35" spans="3:5" ht="15">
      <c r="C35" s="1">
        <f t="shared" si="2"/>
        <v>3.7777777777777777</v>
      </c>
      <c r="D35" s="4" t="s">
        <v>39</v>
      </c>
      <c r="E35">
        <f t="shared" si="1"/>
        <v>4.25</v>
      </c>
    </row>
    <row r="36" ht="15">
      <c r="E36">
        <f t="shared" si="1"/>
        <v>0</v>
      </c>
    </row>
    <row r="37" spans="3:5" ht="15">
      <c r="C37" s="1">
        <f>D37/18</f>
        <v>2.7777777777777777</v>
      </c>
      <c r="D37" s="2">
        <v>50</v>
      </c>
      <c r="E37">
        <f t="shared" si="1"/>
        <v>3.125</v>
      </c>
    </row>
    <row r="38" spans="3:5" ht="15">
      <c r="C38" s="1">
        <f>D38/18</f>
        <v>3</v>
      </c>
      <c r="D38" s="2">
        <v>54</v>
      </c>
      <c r="E38">
        <f t="shared" si="1"/>
        <v>3.375</v>
      </c>
    </row>
    <row r="39" spans="3:5" ht="15">
      <c r="C39" s="1">
        <f>D39/18</f>
        <v>4.444444444444445</v>
      </c>
      <c r="D39" s="2">
        <v>80</v>
      </c>
      <c r="E39">
        <f t="shared" si="1"/>
        <v>5</v>
      </c>
    </row>
    <row r="40" spans="3:5" ht="15">
      <c r="C40" s="1">
        <f>D40/18</f>
        <v>6.666666666666667</v>
      </c>
      <c r="D40" s="2">
        <v>120</v>
      </c>
      <c r="E40">
        <f t="shared" si="1"/>
        <v>7.5</v>
      </c>
    </row>
    <row r="41" ht="15">
      <c r="E41">
        <f t="shared" si="1"/>
        <v>0</v>
      </c>
    </row>
    <row r="42" spans="3:5" ht="15">
      <c r="C42" s="1">
        <f aca="true" t="shared" si="3" ref="C42:C71">D42/18</f>
        <v>3.111111111111111</v>
      </c>
      <c r="D42" s="2">
        <v>56</v>
      </c>
      <c r="E42">
        <f>D42/12</f>
        <v>4.666666666666667</v>
      </c>
    </row>
    <row r="43" spans="3:5" ht="15">
      <c r="C43" s="1">
        <f t="shared" si="3"/>
        <v>1.3333333333333333</v>
      </c>
      <c r="D43" s="2">
        <v>24</v>
      </c>
      <c r="E43">
        <f t="shared" si="1"/>
        <v>1.5</v>
      </c>
    </row>
    <row r="44" spans="3:5" ht="15">
      <c r="C44" s="1">
        <f t="shared" si="3"/>
        <v>2.6666666666666665</v>
      </c>
      <c r="D44" s="2">
        <v>48</v>
      </c>
      <c r="E44">
        <f t="shared" si="1"/>
        <v>3</v>
      </c>
    </row>
    <row r="45" spans="3:5" ht="15">
      <c r="C45" s="1">
        <f t="shared" si="3"/>
        <v>0.8888888888888888</v>
      </c>
      <c r="D45" s="2">
        <v>16</v>
      </c>
      <c r="E45">
        <f t="shared" si="1"/>
        <v>1</v>
      </c>
    </row>
    <row r="46" spans="3:5" ht="15">
      <c r="C46" s="1">
        <f t="shared" si="3"/>
        <v>2.6666666666666665</v>
      </c>
      <c r="D46" s="2">
        <v>48</v>
      </c>
      <c r="E46">
        <f t="shared" si="1"/>
        <v>3</v>
      </c>
    </row>
    <row r="47" spans="3:5" ht="15">
      <c r="C47" s="1">
        <f t="shared" si="3"/>
        <v>0.8888888888888888</v>
      </c>
      <c r="D47" s="2">
        <v>16</v>
      </c>
      <c r="E47">
        <f t="shared" si="1"/>
        <v>1</v>
      </c>
    </row>
    <row r="48" spans="3:5" ht="15">
      <c r="C48" s="1">
        <f t="shared" si="3"/>
        <v>2.6666666666666665</v>
      </c>
      <c r="D48" s="2">
        <v>48</v>
      </c>
      <c r="E48">
        <f t="shared" si="1"/>
        <v>3</v>
      </c>
    </row>
    <row r="49" spans="3:5" ht="15">
      <c r="C49" s="1">
        <f t="shared" si="3"/>
        <v>0.6666666666666666</v>
      </c>
      <c r="D49" s="2">
        <v>12</v>
      </c>
      <c r="E49">
        <f t="shared" si="1"/>
        <v>0.75</v>
      </c>
    </row>
    <row r="50" spans="3:5" ht="15">
      <c r="C50" s="1">
        <f t="shared" si="3"/>
        <v>2.6666666666666665</v>
      </c>
      <c r="D50" s="2">
        <v>48</v>
      </c>
      <c r="E50">
        <f t="shared" si="1"/>
        <v>3</v>
      </c>
    </row>
    <row r="51" spans="3:5" ht="15">
      <c r="C51" s="19">
        <f t="shared" si="3"/>
        <v>0.6666666666666666</v>
      </c>
      <c r="D51" s="21">
        <v>12</v>
      </c>
      <c r="E51">
        <f t="shared" si="1"/>
        <v>0.75</v>
      </c>
    </row>
    <row r="52" spans="3:5" ht="15">
      <c r="C52" s="19"/>
      <c r="D52" s="21"/>
      <c r="E52">
        <f>D52/12</f>
        <v>0</v>
      </c>
    </row>
    <row r="53" spans="3:5" ht="15">
      <c r="C53" s="19"/>
      <c r="D53" s="21"/>
      <c r="E53">
        <f t="shared" si="1"/>
        <v>0</v>
      </c>
    </row>
    <row r="54" spans="3:5" ht="15">
      <c r="C54" s="19"/>
      <c r="D54" s="21"/>
      <c r="E54">
        <f t="shared" si="1"/>
        <v>0</v>
      </c>
    </row>
    <row r="55" spans="3:5" ht="15">
      <c r="C55" s="19"/>
      <c r="D55" s="21"/>
      <c r="E55">
        <f t="shared" si="1"/>
        <v>0</v>
      </c>
    </row>
    <row r="56" spans="3:5" ht="15">
      <c r="C56" s="19"/>
      <c r="D56" s="21"/>
      <c r="E56">
        <f t="shared" si="1"/>
        <v>0</v>
      </c>
    </row>
    <row r="57" spans="3:5" ht="15">
      <c r="C57" s="1">
        <f t="shared" si="3"/>
        <v>2</v>
      </c>
      <c r="D57" s="2">
        <v>36</v>
      </c>
      <c r="E57">
        <f t="shared" si="1"/>
        <v>2.25</v>
      </c>
    </row>
    <row r="58" spans="3:5" ht="15">
      <c r="C58" s="19">
        <f t="shared" si="3"/>
        <v>0.8888888888888888</v>
      </c>
      <c r="D58" s="21">
        <v>16</v>
      </c>
      <c r="E58">
        <f t="shared" si="1"/>
        <v>1</v>
      </c>
    </row>
    <row r="59" spans="3:5" ht="15">
      <c r="C59" s="19"/>
      <c r="D59" s="21"/>
      <c r="E59">
        <f t="shared" si="1"/>
        <v>0</v>
      </c>
    </row>
    <row r="60" spans="3:5" ht="15">
      <c r="C60" s="19"/>
      <c r="D60" s="21"/>
      <c r="E60">
        <f t="shared" si="1"/>
        <v>0</v>
      </c>
    </row>
    <row r="61" spans="3:5" ht="15">
      <c r="C61" s="19"/>
      <c r="D61" s="21"/>
      <c r="E61">
        <f t="shared" si="1"/>
        <v>0</v>
      </c>
    </row>
    <row r="62" spans="3:5" ht="15">
      <c r="C62" s="19"/>
      <c r="D62" s="21"/>
      <c r="E62">
        <f>D62/12</f>
        <v>0</v>
      </c>
    </row>
    <row r="63" spans="3:5" ht="15">
      <c r="C63" s="19"/>
      <c r="D63" s="21"/>
      <c r="E63">
        <f t="shared" si="1"/>
        <v>0</v>
      </c>
    </row>
    <row r="64" spans="3:5" ht="15">
      <c r="C64" s="1">
        <f t="shared" si="3"/>
        <v>2.2222222222222223</v>
      </c>
      <c r="D64" s="2">
        <v>40</v>
      </c>
      <c r="E64">
        <f t="shared" si="1"/>
        <v>2.5</v>
      </c>
    </row>
    <row r="65" spans="3:5" ht="15">
      <c r="C65" s="1">
        <f t="shared" si="3"/>
        <v>1.3333333333333333</v>
      </c>
      <c r="D65" s="2">
        <v>24</v>
      </c>
      <c r="E65">
        <f t="shared" si="1"/>
        <v>1.5</v>
      </c>
    </row>
    <row r="66" spans="3:5" ht="15">
      <c r="C66" s="1">
        <f t="shared" si="3"/>
        <v>1.3333333333333333</v>
      </c>
      <c r="D66" s="2">
        <v>24</v>
      </c>
      <c r="E66">
        <f t="shared" si="1"/>
        <v>1.5</v>
      </c>
    </row>
    <row r="67" spans="3:5" ht="15">
      <c r="C67" s="1">
        <f t="shared" si="3"/>
        <v>1.1111111111111112</v>
      </c>
      <c r="D67" s="2">
        <v>20</v>
      </c>
      <c r="E67">
        <f aca="true" t="shared" si="4" ref="E67:E90">D67/16</f>
        <v>1.25</v>
      </c>
    </row>
    <row r="68" spans="3:5" ht="15">
      <c r="C68" s="1">
        <f t="shared" si="3"/>
        <v>2.6666666666666665</v>
      </c>
      <c r="D68" s="2">
        <v>48</v>
      </c>
      <c r="E68">
        <f t="shared" si="4"/>
        <v>3</v>
      </c>
    </row>
    <row r="69" spans="3:5" ht="15">
      <c r="C69" s="1">
        <f t="shared" si="3"/>
        <v>2.4444444444444446</v>
      </c>
      <c r="D69" s="2">
        <v>44</v>
      </c>
      <c r="E69">
        <f t="shared" si="4"/>
        <v>2.75</v>
      </c>
    </row>
    <row r="70" spans="3:5" ht="15">
      <c r="C70" s="1">
        <f t="shared" si="3"/>
        <v>6</v>
      </c>
      <c r="D70" s="2">
        <v>108</v>
      </c>
      <c r="E70">
        <f t="shared" si="4"/>
        <v>6.75</v>
      </c>
    </row>
    <row r="71" spans="3:5" ht="15">
      <c r="C71" s="1">
        <f t="shared" si="3"/>
        <v>4.111111111111111</v>
      </c>
      <c r="D71" s="2">
        <v>74</v>
      </c>
      <c r="E71">
        <f t="shared" si="4"/>
        <v>4.625</v>
      </c>
    </row>
    <row r="72" ht="15">
      <c r="E72">
        <f>D72/12</f>
        <v>0</v>
      </c>
    </row>
    <row r="73" spans="3:5" ht="15">
      <c r="C73" s="5">
        <f>D73/18</f>
        <v>3.111111111111111</v>
      </c>
      <c r="D73" s="2">
        <v>56</v>
      </c>
      <c r="E73">
        <f t="shared" si="4"/>
        <v>3.5</v>
      </c>
    </row>
    <row r="74" spans="3:5" ht="15">
      <c r="C74" s="5">
        <f>D74/18</f>
        <v>1.3333333333333333</v>
      </c>
      <c r="D74" s="2">
        <v>24</v>
      </c>
      <c r="E74">
        <f t="shared" si="4"/>
        <v>1.5</v>
      </c>
    </row>
    <row r="75" spans="3:5" ht="15">
      <c r="C75" s="5">
        <f>D75/18</f>
        <v>2.888888888888889</v>
      </c>
      <c r="D75" s="2">
        <v>52</v>
      </c>
      <c r="E75">
        <f t="shared" si="4"/>
        <v>3.25</v>
      </c>
    </row>
    <row r="76" spans="3:5" ht="15">
      <c r="C76" s="5">
        <f>D76/18</f>
        <v>1.1111111111111112</v>
      </c>
      <c r="D76" s="2">
        <v>20</v>
      </c>
      <c r="E76">
        <f t="shared" si="4"/>
        <v>1.25</v>
      </c>
    </row>
    <row r="77" ht="15">
      <c r="E77">
        <f t="shared" si="4"/>
        <v>0</v>
      </c>
    </row>
    <row r="78" spans="3:5" ht="15">
      <c r="C78" s="5">
        <f>D78/18</f>
        <v>6.666666666666667</v>
      </c>
      <c r="D78" s="3">
        <v>120</v>
      </c>
      <c r="E78">
        <f t="shared" si="4"/>
        <v>7.5</v>
      </c>
    </row>
    <row r="79" spans="3:5" ht="15">
      <c r="C79" s="5">
        <f>D79/18</f>
        <v>2</v>
      </c>
      <c r="D79" s="3">
        <v>36</v>
      </c>
      <c r="E79">
        <f t="shared" si="4"/>
        <v>2.25</v>
      </c>
    </row>
    <row r="80" spans="3:5" ht="15">
      <c r="C80" s="5">
        <f>D80/18</f>
        <v>2</v>
      </c>
      <c r="D80" s="3">
        <v>36</v>
      </c>
      <c r="E80">
        <f t="shared" si="4"/>
        <v>2.25</v>
      </c>
    </row>
    <row r="81" spans="3:5" ht="15">
      <c r="C81" s="5">
        <f>D81/18</f>
        <v>1.7777777777777777</v>
      </c>
      <c r="D81" s="3">
        <v>32</v>
      </c>
      <c r="E81">
        <f t="shared" si="4"/>
        <v>2</v>
      </c>
    </row>
    <row r="82" spans="3:5" ht="15">
      <c r="C82" s="20">
        <f>D82/18</f>
        <v>1.7777777777777777</v>
      </c>
      <c r="D82" s="22">
        <v>32</v>
      </c>
      <c r="E82">
        <f>D82/12</f>
        <v>2.6666666666666665</v>
      </c>
    </row>
    <row r="83" spans="3:5" ht="15">
      <c r="C83" s="20"/>
      <c r="D83" s="22"/>
      <c r="E83">
        <f t="shared" si="4"/>
        <v>0</v>
      </c>
    </row>
    <row r="84" spans="3:5" ht="15">
      <c r="C84" s="20">
        <v>1</v>
      </c>
      <c r="D84" s="22">
        <v>24</v>
      </c>
      <c r="E84">
        <f t="shared" si="4"/>
        <v>1.5</v>
      </c>
    </row>
    <row r="85" spans="3:5" ht="15">
      <c r="C85" s="20"/>
      <c r="D85" s="22"/>
      <c r="E85">
        <f t="shared" si="4"/>
        <v>0</v>
      </c>
    </row>
    <row r="86" spans="3:5" ht="15">
      <c r="C86" s="5">
        <f>D86/18</f>
        <v>10.777777777777779</v>
      </c>
      <c r="D86" s="3">
        <v>194</v>
      </c>
      <c r="E86">
        <f t="shared" si="4"/>
        <v>12.125</v>
      </c>
    </row>
    <row r="87" spans="3:5" ht="15">
      <c r="C87" s="5">
        <f>D87/18</f>
        <v>9.444444444444445</v>
      </c>
      <c r="D87" s="3">
        <v>170</v>
      </c>
      <c r="E87">
        <f t="shared" si="4"/>
        <v>10.625</v>
      </c>
    </row>
    <row r="88" spans="3:5" ht="15">
      <c r="C88" s="5">
        <f>D88/18</f>
        <v>4</v>
      </c>
      <c r="D88" s="3">
        <v>72</v>
      </c>
      <c r="E88">
        <f t="shared" si="4"/>
        <v>4.5</v>
      </c>
    </row>
    <row r="89" spans="3:5" ht="15">
      <c r="C89" s="5">
        <f>D89/18</f>
        <v>3.888888888888889</v>
      </c>
      <c r="D89" s="3">
        <v>70</v>
      </c>
      <c r="E89">
        <f t="shared" si="4"/>
        <v>4.375</v>
      </c>
    </row>
    <row r="90" spans="3:5" ht="15">
      <c r="C90" s="5">
        <f>D90/18</f>
        <v>3.3333333333333335</v>
      </c>
      <c r="D90" s="3">
        <v>60</v>
      </c>
      <c r="E90">
        <f t="shared" si="4"/>
        <v>3.75</v>
      </c>
    </row>
  </sheetData>
  <sheetProtection/>
  <mergeCells count="8">
    <mergeCell ref="C51:C56"/>
    <mergeCell ref="C58:C63"/>
    <mergeCell ref="C82:C83"/>
    <mergeCell ref="C84:C85"/>
    <mergeCell ref="D51:D56"/>
    <mergeCell ref="D58:D63"/>
    <mergeCell ref="D82:D83"/>
    <mergeCell ref="D84:D85"/>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Vivian Hsia (夏伊姍) / KMU International</cp:lastModifiedBy>
  <dcterms:created xsi:type="dcterms:W3CDTF">2006-09-13T11:21:51Z</dcterms:created>
  <dcterms:modified xsi:type="dcterms:W3CDTF">2019-03-18T08:57:39Z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